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rodolfi\Desktop\"/>
    </mc:Choice>
  </mc:AlternateContent>
  <xr:revisionPtr revIDLastSave="0" documentId="13_ncr:1_{3D600DD7-4E67-47A5-B61F-7FF714768714}" xr6:coauthVersionLast="47" xr6:coauthVersionMax="47" xr10:uidLastSave="{00000000-0000-0000-0000-000000000000}"/>
  <workbookProtection workbookAlgorithmName="SHA-512" workbookHashValue="GOh7wL9ceBuqmZ8ffgFOMATA4eQiZXsRuuv+cX+6dvwtTXxTpyntBGfhF1KEbtAM0LkrYZtf33alYzvicKGDUQ==" workbookSaltValue="+YXPKEyWNcB3zu5WjVb/Rw==" workbookSpinCount="100000" lockStructure="1"/>
  <bookViews>
    <workbookView xWindow="28680" yWindow="-120" windowWidth="29040" windowHeight="15720" xr2:uid="{F939E37D-A7FA-4774-9D92-ADF5E5208518}"/>
  </bookViews>
  <sheets>
    <sheet name="Foglio1 (2)" sheetId="1" r:id="rId1"/>
    <sheet name="Foglio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J15" i="1"/>
  <c r="D15" i="1"/>
  <c r="K4" i="1"/>
</calcChain>
</file>

<file path=xl/sharedStrings.xml><?xml version="1.0" encoding="utf-8"?>
<sst xmlns="http://schemas.openxmlformats.org/spreadsheetml/2006/main" count="140" uniqueCount="94">
  <si>
    <t>Ministero dell'Istruzione</t>
  </si>
  <si>
    <t>LAVORI DI REALIZZAZIONE ASILO NIDO IN COMUNE DI GROSIO</t>
  </si>
  <si>
    <t>G61B21004690005</t>
  </si>
  <si>
    <t>PIANO PER ASILI NIDO E SCUOLE DELL’INFANZIA E SERVIZI DI EDUCAZIONE E CURA PER LA PRIMA INFANZIA</t>
  </si>
  <si>
    <t>LAVORI DI REALIZZAZIONE NUOVA MENSA SCOLASTICA IN COMUNE DI GROSIO</t>
  </si>
  <si>
    <t>G65E22000120006</t>
  </si>
  <si>
    <t>PIANO DI ESTENSIONE DEL TEMPO PIENO E MENSE</t>
  </si>
  <si>
    <t>M4 _ Istruzione e Ricerca</t>
  </si>
  <si>
    <t>Ministero dell'Interno</t>
  </si>
  <si>
    <t>INTERVENTI PER LA RESILIENZA, LA VALORIZZAZIONE DEL TERRITORIO E L'EFFICIENZA
ENERGETICA</t>
  </si>
  <si>
    <t>LAVORI DI EFFICIENTAMENTO ENERGETICO IMPIANTO DI ILLUMINAZIONE PUBBLICA DI PROPRIETA DEL COMUNE DI GROSIO ANNO 2022</t>
  </si>
  <si>
    <t>G29J22004660001</t>
  </si>
  <si>
    <t>concluso _ in rendicontazione ReGis</t>
  </si>
  <si>
    <t>INTERVENTI DI EFFICIENTAMENTO ENERGETICO PRESSO STABILI COMUNALI 2021</t>
  </si>
  <si>
    <t>G69J21000960001</t>
  </si>
  <si>
    <t>OPERE DI EFFICIENTAMENTO ENERGETICO DELLE LAMPADE DI ILLUMINAZIONE DEL CAMPO SPORTIVO DI PROPRIETÀ DEL COMUNE DI GROSIO</t>
  </si>
  <si>
    <t>G62J20001220005</t>
  </si>
  <si>
    <t>M2_ Rivoluzione Verde e transizione ecologica</t>
  </si>
  <si>
    <t>MITD</t>
  </si>
  <si>
    <t>ADOZIONE PAGO PA</t>
  </si>
  <si>
    <t>G61F22003060006</t>
  </si>
  <si>
    <t>ADOZIONE APP IO".</t>
  </si>
  <si>
    <t>G61F22002090006</t>
  </si>
  <si>
    <t>PIATTAFORMA NOTIFICHE DIGITALI”COMUNI (SETTEMBRE 2022)</t>
  </si>
  <si>
    <t>G61F22004250006</t>
  </si>
  <si>
    <t>INVESTIMENTO 1.2 ABILITAZIONE AL CLOUD PER LE PA LOCALI COMUNI (SETTEMBRE 2022)</t>
  </si>
  <si>
    <t>G61C22001820006</t>
  </si>
  <si>
    <t>INVESTIMENTO 1.2 ABILITAZIONE AL CLOUD PER LE PA LOCALI COMUNI (LUGLIO 2022)</t>
  </si>
  <si>
    <t>ESPERIENZA DEL CITTADINO NEI SERVIZI PUBBLICI" COMUNI SETTEMBRE 2022”.</t>
  </si>
  <si>
    <t>G61F22004010006</t>
  </si>
  <si>
    <t>PIATTAFORMA DIGITALE NAZIONALE DATI - COMUNI (OTTOBRE 2022)</t>
  </si>
  <si>
    <t>G51F22005470006</t>
  </si>
  <si>
    <t>M1 _ Digitalizzazione, innovazione, competitività cultura e turismo</t>
  </si>
  <si>
    <t>Termine Fase</t>
  </si>
  <si>
    <t>Fase di Attuazione</t>
  </si>
  <si>
    <t>termine previsto</t>
  </si>
  <si>
    <t>Titolarità</t>
  </si>
  <si>
    <t>Missione</t>
  </si>
  <si>
    <t>Componente</t>
  </si>
  <si>
    <t>Intervento</t>
  </si>
  <si>
    <t>C1</t>
  </si>
  <si>
    <t>C4</t>
  </si>
  <si>
    <t>1.4.1</t>
  </si>
  <si>
    <t>1.2</t>
  </si>
  <si>
    <t>1.4.5</t>
  </si>
  <si>
    <t>1.4.3</t>
  </si>
  <si>
    <t>2.2</t>
  </si>
  <si>
    <t>1.1</t>
  </si>
  <si>
    <t>Denominazione intervento</t>
  </si>
  <si>
    <t>Titolo Progetto</t>
  </si>
  <si>
    <t>Codice CUP Progetto</t>
  </si>
  <si>
    <t>Importi Richiesti</t>
  </si>
  <si>
    <t>Importi Finanziati</t>
  </si>
  <si>
    <t>ultimato _ in attesa di asseverazione da parte del dipartimento MITD per liquidazione intervento alla società incaricata</t>
  </si>
  <si>
    <t>1.3.1</t>
  </si>
  <si>
    <t>Contributo liquidato</t>
  </si>
  <si>
    <t xml:space="preserve">il contributo verrà erogato a completamento delle procedure di asseverazione </t>
  </si>
  <si>
    <t>3.3</t>
  </si>
  <si>
    <t>G65E22000210005</t>
  </si>
  <si>
    <t>Importo Opera</t>
  </si>
  <si>
    <t>Capitoli di competenza a Bilancio</t>
  </si>
  <si>
    <t>2797.0 | 2797.1</t>
  </si>
  <si>
    <t>2989.0_anno 2020</t>
  </si>
  <si>
    <t>2036.0 | 2146.0 | 2148.0 | 2868.0 | 2036.0 _   anni 2021 e 2022</t>
  </si>
  <si>
    <t>2989.0 _anno 2022</t>
  </si>
  <si>
    <t>G63I23000010006</t>
  </si>
  <si>
    <t>LAVORI DI EFFICENTAMENTO ENERGETICO DEL MUNICIPIO</t>
  </si>
  <si>
    <t>non ancora inserito a bilancio</t>
  </si>
  <si>
    <t>2801.0 | 2801.1 _anni 2023 e 2024</t>
  </si>
  <si>
    <t>data accettazione contributo</t>
  </si>
  <si>
    <t>Decreto n° 85-4/2022 - PNRR -2023</t>
  </si>
  <si>
    <t>Decreto n° 152 - 1/2022 - PNRR</t>
  </si>
  <si>
    <t>Decreto  n°135 - 1/2022 - PNRR</t>
  </si>
  <si>
    <t>Decreto n° 23 - 5/2022 - PNRR</t>
  </si>
  <si>
    <t>Decreto n°24-3/2022-PNRR</t>
  </si>
  <si>
    <t>Decreto n° 131 - 2/2022- PNRR</t>
  </si>
  <si>
    <t>Prot. ministero 0083132.07-10-2022 accordo di concessione |</t>
  </si>
  <si>
    <t>Prot. ministero 0094238.09-11-2022 accordo di concessione |</t>
  </si>
  <si>
    <t>nessun accordo sottoscritto</t>
  </si>
  <si>
    <t>Affidato IVA comp.</t>
  </si>
  <si>
    <t>1.4.4</t>
  </si>
  <si>
    <t>ANPR ANSC - Comuni - luglio 2024</t>
  </si>
  <si>
    <t>Attivazione servizi entro il 29/09/2025</t>
  </si>
  <si>
    <t>ultimato</t>
  </si>
  <si>
    <t>utimato</t>
  </si>
  <si>
    <t>utlimato</t>
  </si>
  <si>
    <t>Estensione dell'utilizzo dell'anagrafe nazionale digitale (ANPR) - Adesione allo Stato Civile digitale (ANSC) - Comuni (luglio 2024)</t>
  </si>
  <si>
    <t>data approvazione finanziamento 24/01/2025</t>
  </si>
  <si>
    <t>concluso</t>
  </si>
  <si>
    <t>in fase di ultimazione</t>
  </si>
  <si>
    <t>3486.0</t>
  </si>
  <si>
    <r>
      <t xml:space="preserve">LAVORI DI  DEMOLIZIONE E RICOSTRUZIONE DEL FABBRICATO ADIBITO A SCUOLA SECONDARIA DI PRIMO GRADO SITO IN GROSIO
FACENTE PARTE DELL'ISTITUTO COMPRENSIVO GROSIO-GROSOTTO-SONDALO ** </t>
    </r>
    <r>
      <rPr>
        <b/>
        <i/>
        <sz val="10"/>
        <color theme="1"/>
        <rFont val="Calibri"/>
        <family val="2"/>
        <scheme val="minor"/>
      </rPr>
      <t>FINANZIAMENTO PRINCIPALE PNRR</t>
    </r>
  </si>
  <si>
    <t>LAVORI IN CORSO DI ESECUZIONE; Incassata quota acconto 10% contributo, richiesta quota acconto 20%</t>
  </si>
  <si>
    <t>LAVORI DI  DEMOLIZIONE E RICOSTRUZIONE DEL FABBRICATO ADIBITO A SCUOLA SECONDARIA DI PRIMO GRADO SITO IN GROSIO
FACENTE PARTE DELL'ISTITUTO COMPRENSIVO GROSIO-GROSOTTO-SONDALO ** FINANZIAMENTO FONDO FOI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</si>
</sst>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9" tint="-0.499984740745262"/>
      <name val="Arial Nova Light"/>
      <family val="2"/>
    </font>
    <font>
      <sz val="9"/>
      <color theme="9" tint="-0.499984740745262"/>
      <name val="Arial Nova Light"/>
      <family val="2"/>
    </font>
    <font>
      <b/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ED6F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4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 vertical="top"/>
    </xf>
    <xf numFmtId="44" fontId="4" fillId="0" borderId="0" xfId="0" applyNumberFormat="1" applyFont="1"/>
    <xf numFmtId="44" fontId="4" fillId="0" borderId="11" xfId="0" applyNumberFormat="1" applyFont="1" applyBorder="1" applyAlignment="1">
      <alignment horizontal="center" vertical="center" wrapText="1"/>
    </xf>
    <xf numFmtId="44" fontId="4" fillId="0" borderId="12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4" fontId="4" fillId="0" borderId="14" xfId="0" applyNumberFormat="1" applyFont="1" applyBorder="1" applyAlignment="1">
      <alignment horizontal="center" vertical="center" wrapText="1"/>
    </xf>
    <xf numFmtId="44" fontId="5" fillId="0" borderId="0" xfId="0" applyNumberFormat="1" applyFont="1"/>
    <xf numFmtId="44" fontId="4" fillId="0" borderId="10" xfId="0" applyNumberFormat="1" applyFont="1" applyBorder="1" applyAlignment="1">
      <alignment horizontal="center" vertical="center" wrapText="1"/>
    </xf>
    <xf numFmtId="44" fontId="5" fillId="0" borderId="12" xfId="0" applyNumberFormat="1" applyFont="1" applyBorder="1" applyAlignment="1">
      <alignment horizontal="center" vertical="center" wrapText="1"/>
    </xf>
    <xf numFmtId="44" fontId="4" fillId="0" borderId="13" xfId="0" applyNumberFormat="1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2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44" fontId="1" fillId="2" borderId="16" xfId="0" applyNumberFormat="1" applyFont="1" applyFill="1" applyBorder="1" applyAlignment="1">
      <alignment vertical="top" wrapText="1"/>
    </xf>
    <xf numFmtId="44" fontId="4" fillId="2" borderId="17" xfId="0" applyNumberFormat="1" applyFont="1" applyFill="1" applyBorder="1" applyAlignment="1">
      <alignment vertical="top" wrapText="1"/>
    </xf>
    <xf numFmtId="44" fontId="4" fillId="2" borderId="30" xfId="0" applyNumberFormat="1" applyFont="1" applyFill="1" applyBorder="1" applyAlignment="1">
      <alignment vertical="top" wrapText="1"/>
    </xf>
    <xf numFmtId="44" fontId="5" fillId="2" borderId="18" xfId="0" applyNumberFormat="1" applyFont="1" applyFill="1" applyBorder="1" applyAlignment="1">
      <alignment vertical="top" wrapText="1"/>
    </xf>
    <xf numFmtId="44" fontId="0" fillId="2" borderId="5" xfId="0" applyNumberFormat="1" applyFill="1" applyBorder="1" applyAlignment="1">
      <alignment vertical="top" wrapText="1"/>
    </xf>
    <xf numFmtId="14" fontId="0" fillId="2" borderId="5" xfId="0" applyNumberFormat="1" applyFill="1" applyBorder="1" applyAlignment="1">
      <alignment vertical="top" wrapText="1"/>
    </xf>
    <xf numFmtId="14" fontId="3" fillId="2" borderId="4" xfId="0" applyNumberFormat="1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44" fontId="1" fillId="2" borderId="19" xfId="0" applyNumberFormat="1" applyFont="1" applyFill="1" applyBorder="1" applyAlignment="1">
      <alignment vertical="top" wrapText="1"/>
    </xf>
    <xf numFmtId="44" fontId="4" fillId="2" borderId="15" xfId="0" applyNumberFormat="1" applyFont="1" applyFill="1" applyBorder="1" applyAlignment="1">
      <alignment vertical="top" wrapText="1"/>
    </xf>
    <xf numFmtId="44" fontId="4" fillId="2" borderId="28" xfId="0" applyNumberFormat="1" applyFont="1" applyFill="1" applyBorder="1" applyAlignment="1">
      <alignment vertical="top" wrapText="1"/>
    </xf>
    <xf numFmtId="44" fontId="5" fillId="2" borderId="20" xfId="0" applyNumberFormat="1" applyFont="1" applyFill="1" applyBorder="1" applyAlignment="1">
      <alignment vertical="top" wrapText="1"/>
    </xf>
    <xf numFmtId="44" fontId="0" fillId="2" borderId="8" xfId="0" applyNumberFormat="1" applyFill="1" applyBorder="1" applyAlignment="1">
      <alignment vertical="top" wrapText="1"/>
    </xf>
    <xf numFmtId="14" fontId="0" fillId="2" borderId="8" xfId="0" applyNumberFormat="1" applyFill="1" applyBorder="1" applyAlignment="1">
      <alignment vertical="top" wrapText="1"/>
    </xf>
    <xf numFmtId="14" fontId="3" fillId="2" borderId="7" xfId="0" applyNumberFormat="1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left" vertical="top" wrapText="1"/>
    </xf>
    <xf numFmtId="44" fontId="1" fillId="2" borderId="21" xfId="0" applyNumberFormat="1" applyFont="1" applyFill="1" applyBorder="1" applyAlignment="1">
      <alignment vertical="top" wrapText="1"/>
    </xf>
    <xf numFmtId="44" fontId="4" fillId="2" borderId="22" xfId="0" applyNumberFormat="1" applyFont="1" applyFill="1" applyBorder="1" applyAlignment="1">
      <alignment vertical="top" wrapText="1"/>
    </xf>
    <xf numFmtId="44" fontId="5" fillId="2" borderId="23" xfId="0" applyNumberFormat="1" applyFont="1" applyFill="1" applyBorder="1" applyAlignment="1">
      <alignment vertical="top" wrapText="1"/>
    </xf>
    <xf numFmtId="0" fontId="1" fillId="3" borderId="5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44" fontId="1" fillId="3" borderId="16" xfId="0" applyNumberFormat="1" applyFont="1" applyFill="1" applyBorder="1" applyAlignment="1">
      <alignment vertical="top" wrapText="1"/>
    </xf>
    <xf numFmtId="44" fontId="4" fillId="3" borderId="17" xfId="0" applyNumberFormat="1" applyFont="1" applyFill="1" applyBorder="1" applyAlignment="1">
      <alignment vertical="top" wrapText="1"/>
    </xf>
    <xf numFmtId="44" fontId="4" fillId="3" borderId="30" xfId="0" applyNumberFormat="1" applyFont="1" applyFill="1" applyBorder="1" applyAlignment="1">
      <alignment vertical="top" wrapText="1"/>
    </xf>
    <xf numFmtId="44" fontId="5" fillId="3" borderId="18" xfId="0" applyNumberFormat="1" applyFont="1" applyFill="1" applyBorder="1" applyAlignment="1">
      <alignment vertical="top" wrapText="1"/>
    </xf>
    <xf numFmtId="44" fontId="0" fillId="3" borderId="5" xfId="0" applyNumberFormat="1" applyFill="1" applyBorder="1" applyAlignment="1">
      <alignment vertical="top" wrapText="1"/>
    </xf>
    <xf numFmtId="14" fontId="0" fillId="3" borderId="5" xfId="0" applyNumberFormat="1" applyFill="1" applyBorder="1" applyAlignment="1">
      <alignment vertical="top" wrapText="1"/>
    </xf>
    <xf numFmtId="14" fontId="3" fillId="3" borderId="4" xfId="0" applyNumberFormat="1" applyFont="1" applyFill="1" applyBorder="1" applyAlignment="1">
      <alignment vertical="top" wrapText="1"/>
    </xf>
    <xf numFmtId="0" fontId="1" fillId="3" borderId="8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top" wrapText="1"/>
    </xf>
    <xf numFmtId="44" fontId="1" fillId="3" borderId="19" xfId="0" applyNumberFormat="1" applyFont="1" applyFill="1" applyBorder="1" applyAlignment="1">
      <alignment vertical="top" wrapText="1"/>
    </xf>
    <xf numFmtId="44" fontId="4" fillId="3" borderId="15" xfId="0" applyNumberFormat="1" applyFont="1" applyFill="1" applyBorder="1" applyAlignment="1">
      <alignment vertical="top" wrapText="1"/>
    </xf>
    <xf numFmtId="44" fontId="4" fillId="3" borderId="28" xfId="0" applyNumberFormat="1" applyFont="1" applyFill="1" applyBorder="1" applyAlignment="1">
      <alignment vertical="top" wrapText="1"/>
    </xf>
    <xf numFmtId="44" fontId="5" fillId="3" borderId="20" xfId="0" applyNumberFormat="1" applyFont="1" applyFill="1" applyBorder="1" applyAlignment="1">
      <alignment vertical="top" wrapText="1"/>
    </xf>
    <xf numFmtId="44" fontId="0" fillId="3" borderId="8" xfId="0" applyNumberFormat="1" applyFill="1" applyBorder="1" applyAlignment="1">
      <alignment vertical="top" wrapText="1"/>
    </xf>
    <xf numFmtId="14" fontId="0" fillId="3" borderId="8" xfId="0" applyNumberFormat="1" applyFill="1" applyBorder="1" applyAlignment="1">
      <alignment vertical="top" wrapText="1"/>
    </xf>
    <xf numFmtId="14" fontId="3" fillId="3" borderId="7" xfId="0" applyNumberFormat="1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44" fontId="1" fillId="3" borderId="21" xfId="0" applyNumberFormat="1" applyFont="1" applyFill="1" applyBorder="1" applyAlignment="1">
      <alignment vertical="top" wrapText="1"/>
    </xf>
    <xf numFmtId="44" fontId="4" fillId="3" borderId="22" xfId="0" applyNumberFormat="1" applyFont="1" applyFill="1" applyBorder="1" applyAlignment="1">
      <alignment vertical="top" wrapText="1"/>
    </xf>
    <xf numFmtId="44" fontId="4" fillId="3" borderId="29" xfId="0" applyNumberFormat="1" applyFont="1" applyFill="1" applyBorder="1" applyAlignment="1">
      <alignment vertical="top" wrapText="1"/>
    </xf>
    <xf numFmtId="44" fontId="5" fillId="3" borderId="23" xfId="0" applyNumberFormat="1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44" fontId="1" fillId="4" borderId="19" xfId="0" applyNumberFormat="1" applyFont="1" applyFill="1" applyBorder="1" applyAlignment="1">
      <alignment vertical="top" wrapText="1"/>
    </xf>
    <xf numFmtId="44" fontId="4" fillId="4" borderId="15" xfId="0" applyNumberFormat="1" applyFont="1" applyFill="1" applyBorder="1" applyAlignment="1">
      <alignment vertical="top" wrapText="1"/>
    </xf>
    <xf numFmtId="44" fontId="4" fillId="4" borderId="28" xfId="0" applyNumberFormat="1" applyFont="1" applyFill="1" applyBorder="1" applyAlignment="1">
      <alignment vertical="top" wrapText="1"/>
    </xf>
    <xf numFmtId="44" fontId="5" fillId="4" borderId="20" xfId="0" applyNumberFormat="1" applyFont="1" applyFill="1" applyBorder="1" applyAlignment="1">
      <alignment vertical="top" wrapText="1"/>
    </xf>
    <xf numFmtId="44" fontId="1" fillId="4" borderId="8" xfId="0" applyNumberFormat="1" applyFont="1" applyFill="1" applyBorder="1" applyAlignment="1">
      <alignment vertical="top" wrapText="1"/>
    </xf>
    <xf numFmtId="44" fontId="0" fillId="3" borderId="2" xfId="0" applyNumberFormat="1" applyFill="1" applyBorder="1" applyAlignment="1">
      <alignment vertical="top" wrapText="1"/>
    </xf>
    <xf numFmtId="14" fontId="0" fillId="3" borderId="2" xfId="0" applyNumberFormat="1" applyFill="1" applyBorder="1" applyAlignment="1">
      <alignment vertical="top" wrapText="1"/>
    </xf>
    <xf numFmtId="44" fontId="2" fillId="4" borderId="8" xfId="0" applyNumberFormat="1" applyFont="1" applyFill="1" applyBorder="1" applyAlignment="1">
      <alignment horizontal="left" vertical="top" wrapText="1"/>
    </xf>
    <xf numFmtId="14" fontId="3" fillId="4" borderId="7" xfId="0" applyNumberFormat="1" applyFont="1" applyFill="1" applyBorder="1" applyAlignment="1">
      <alignment vertical="top" wrapText="1"/>
    </xf>
    <xf numFmtId="44" fontId="7" fillId="5" borderId="12" xfId="0" applyNumberFormat="1" applyFont="1" applyFill="1" applyBorder="1" applyAlignment="1">
      <alignment horizontal="center" vertical="center" wrapText="1"/>
    </xf>
    <xf numFmtId="44" fontId="7" fillId="5" borderId="20" xfId="0" applyNumberFormat="1" applyFont="1" applyFill="1" applyBorder="1" applyAlignment="1">
      <alignment vertical="top" wrapText="1"/>
    </xf>
    <xf numFmtId="44" fontId="7" fillId="5" borderId="23" xfId="0" applyNumberFormat="1" applyFont="1" applyFill="1" applyBorder="1" applyAlignment="1">
      <alignment vertical="top" wrapText="1"/>
    </xf>
    <xf numFmtId="44" fontId="7" fillId="5" borderId="18" xfId="0" applyNumberFormat="1" applyFont="1" applyFill="1" applyBorder="1" applyAlignment="1">
      <alignment vertical="top" wrapText="1"/>
    </xf>
    <xf numFmtId="14" fontId="6" fillId="4" borderId="8" xfId="0" applyNumberFormat="1" applyFont="1" applyFill="1" applyBorder="1" applyAlignment="1">
      <alignment horizontal="left" vertical="top" wrapText="1"/>
    </xf>
    <xf numFmtId="0" fontId="1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  <xf numFmtId="44" fontId="1" fillId="6" borderId="24" xfId="0" applyNumberFormat="1" applyFont="1" applyFill="1" applyBorder="1" applyAlignment="1">
      <alignment vertical="top" wrapText="1"/>
    </xf>
    <xf numFmtId="44" fontId="4" fillId="6" borderId="25" xfId="0" applyNumberFormat="1" applyFont="1" applyFill="1" applyBorder="1" applyAlignment="1">
      <alignment vertical="top" wrapText="1"/>
    </xf>
    <xf numFmtId="44" fontId="4" fillId="6" borderId="27" xfId="0" applyNumberFormat="1" applyFont="1" applyFill="1" applyBorder="1" applyAlignment="1">
      <alignment vertical="top" wrapText="1"/>
    </xf>
    <xf numFmtId="44" fontId="1" fillId="6" borderId="5" xfId="0" applyNumberFormat="1" applyFont="1" applyFill="1" applyBorder="1" applyAlignment="1">
      <alignment vertical="top" wrapText="1"/>
    </xf>
    <xf numFmtId="14" fontId="2" fillId="6" borderId="5" xfId="0" applyNumberFormat="1" applyFont="1" applyFill="1" applyBorder="1" applyAlignment="1">
      <alignment horizontal="left" vertical="top" wrapText="1"/>
    </xf>
    <xf numFmtId="44" fontId="2" fillId="6" borderId="5" xfId="0" applyNumberFormat="1" applyFont="1" applyFill="1" applyBorder="1" applyAlignment="1">
      <alignment horizontal="left" vertical="top" wrapText="1"/>
    </xf>
    <xf numFmtId="14" fontId="3" fillId="6" borderId="4" xfId="0" applyNumberFormat="1" applyFont="1" applyFill="1" applyBorder="1" applyAlignment="1">
      <alignment vertical="top" wrapText="1"/>
    </xf>
    <xf numFmtId="44" fontId="8" fillId="6" borderId="26" xfId="0" applyNumberFormat="1" applyFont="1" applyFill="1" applyBorder="1" applyAlignment="1">
      <alignment vertical="top" wrapText="1"/>
    </xf>
    <xf numFmtId="0" fontId="0" fillId="6" borderId="0" xfId="0" applyFill="1" applyAlignment="1">
      <alignment vertical="top" wrapText="1"/>
    </xf>
    <xf numFmtId="0" fontId="1" fillId="6" borderId="8" xfId="0" applyFont="1" applyFill="1" applyBorder="1" applyAlignment="1">
      <alignment horizontal="left" vertical="top" wrapText="1"/>
    </xf>
    <xf numFmtId="0" fontId="2" fillId="6" borderId="8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44" fontId="1" fillId="6" borderId="19" xfId="0" applyNumberFormat="1" applyFont="1" applyFill="1" applyBorder="1" applyAlignment="1">
      <alignment vertical="top" wrapText="1"/>
    </xf>
    <xf numFmtId="44" fontId="4" fillId="6" borderId="15" xfId="0" applyNumberFormat="1" applyFont="1" applyFill="1" applyBorder="1" applyAlignment="1">
      <alignment vertical="top" wrapText="1"/>
    </xf>
    <xf numFmtId="44" fontId="4" fillId="6" borderId="28" xfId="0" applyNumberFormat="1" applyFont="1" applyFill="1" applyBorder="1" applyAlignment="1">
      <alignment vertical="top" wrapText="1"/>
    </xf>
    <xf numFmtId="44" fontId="5" fillId="6" borderId="20" xfId="0" applyNumberFormat="1" applyFont="1" applyFill="1" applyBorder="1" applyAlignment="1">
      <alignment vertical="top" wrapText="1"/>
    </xf>
    <xf numFmtId="44" fontId="1" fillId="6" borderId="8" xfId="0" applyNumberFormat="1" applyFont="1" applyFill="1" applyBorder="1" applyAlignment="1">
      <alignment vertical="top" wrapText="1"/>
    </xf>
    <xf numFmtId="14" fontId="6" fillId="6" borderId="8" xfId="0" applyNumberFormat="1" applyFont="1" applyFill="1" applyBorder="1" applyAlignment="1">
      <alignment horizontal="left" vertical="top" wrapText="1"/>
    </xf>
    <xf numFmtId="44" fontId="6" fillId="6" borderId="8" xfId="0" applyNumberFormat="1" applyFont="1" applyFill="1" applyBorder="1" applyAlignment="1">
      <alignment horizontal="left" vertical="top" wrapText="1"/>
    </xf>
    <xf numFmtId="14" fontId="4" fillId="6" borderId="7" xfId="0" applyNumberFormat="1" applyFont="1" applyFill="1" applyBorder="1" applyAlignment="1">
      <alignment vertical="top" wrapText="1"/>
    </xf>
    <xf numFmtId="44" fontId="7" fillId="6" borderId="20" xfId="0" applyNumberFormat="1" applyFont="1" applyFill="1" applyBorder="1" applyAlignment="1">
      <alignment vertical="top" wrapText="1"/>
    </xf>
    <xf numFmtId="14" fontId="3" fillId="6" borderId="7" xfId="0" applyNumberFormat="1" applyFont="1" applyFill="1" applyBorder="1" applyAlignment="1">
      <alignment vertical="top" wrapText="1"/>
    </xf>
    <xf numFmtId="0" fontId="1" fillId="6" borderId="33" xfId="0" applyFont="1" applyFill="1" applyBorder="1" applyAlignment="1">
      <alignment horizontal="left" vertical="top" wrapText="1"/>
    </xf>
    <xf numFmtId="0" fontId="2" fillId="6" borderId="33" xfId="0" applyFont="1" applyFill="1" applyBorder="1" applyAlignment="1">
      <alignment horizontal="left" vertical="top" wrapText="1"/>
    </xf>
    <xf numFmtId="0" fontId="6" fillId="6" borderId="33" xfId="0" applyFont="1" applyFill="1" applyBorder="1" applyAlignment="1">
      <alignment horizontal="left" vertical="top" wrapText="1"/>
    </xf>
    <xf numFmtId="44" fontId="1" fillId="6" borderId="34" xfId="0" applyNumberFormat="1" applyFont="1" applyFill="1" applyBorder="1" applyAlignment="1">
      <alignment vertical="top" wrapText="1"/>
    </xf>
    <xf numFmtId="44" fontId="4" fillId="6" borderId="35" xfId="0" applyNumberFormat="1" applyFont="1" applyFill="1" applyBorder="1" applyAlignment="1">
      <alignment vertical="top" wrapText="1"/>
    </xf>
    <xf numFmtId="44" fontId="4" fillId="6" borderId="36" xfId="0" applyNumberFormat="1" applyFont="1" applyFill="1" applyBorder="1" applyAlignment="1">
      <alignment vertical="top" wrapText="1"/>
    </xf>
    <xf numFmtId="44" fontId="5" fillId="6" borderId="37" xfId="0" applyNumberFormat="1" applyFont="1" applyFill="1" applyBorder="1" applyAlignment="1">
      <alignment vertical="top" wrapText="1"/>
    </xf>
    <xf numFmtId="44" fontId="1" fillId="6" borderId="33" xfId="0" applyNumberFormat="1" applyFont="1" applyFill="1" applyBorder="1" applyAlignment="1">
      <alignment vertical="top" wrapText="1"/>
    </xf>
    <xf numFmtId="44" fontId="6" fillId="6" borderId="33" xfId="0" applyNumberFormat="1" applyFont="1" applyFill="1" applyBorder="1" applyAlignment="1">
      <alignment horizontal="left" vertical="top" wrapText="1"/>
    </xf>
    <xf numFmtId="14" fontId="3" fillId="6" borderId="38" xfId="0" applyNumberFormat="1" applyFont="1" applyFill="1" applyBorder="1" applyAlignment="1">
      <alignment vertical="top" wrapText="1"/>
    </xf>
    <xf numFmtId="44" fontId="7" fillId="6" borderId="37" xfId="0" applyNumberFormat="1" applyFont="1" applyFill="1" applyBorder="1" applyAlignment="1">
      <alignment vertical="top" wrapText="1"/>
    </xf>
    <xf numFmtId="0" fontId="1" fillId="6" borderId="2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top" wrapText="1"/>
    </xf>
    <xf numFmtId="44" fontId="1" fillId="4" borderId="21" xfId="0" applyNumberFormat="1" applyFont="1" applyFill="1" applyBorder="1" applyAlignment="1">
      <alignment vertical="top" wrapText="1"/>
    </xf>
    <xf numFmtId="44" fontId="4" fillId="4" borderId="22" xfId="0" applyNumberFormat="1" applyFont="1" applyFill="1" applyBorder="1" applyAlignment="1">
      <alignment vertical="top" wrapText="1"/>
    </xf>
    <xf numFmtId="44" fontId="4" fillId="4" borderId="29" xfId="0" applyNumberFormat="1" applyFont="1" applyFill="1" applyBorder="1" applyAlignment="1">
      <alignment vertical="top" wrapText="1"/>
    </xf>
    <xf numFmtId="44" fontId="5" fillId="4" borderId="23" xfId="0" applyNumberFormat="1" applyFont="1" applyFill="1" applyBorder="1" applyAlignment="1">
      <alignment vertical="top" wrapText="1"/>
    </xf>
    <xf numFmtId="44" fontId="1" fillId="4" borderId="2" xfId="0" applyNumberFormat="1" applyFont="1" applyFill="1" applyBorder="1" applyAlignment="1">
      <alignment vertical="top" wrapText="1"/>
    </xf>
    <xf numFmtId="14" fontId="2" fillId="4" borderId="2" xfId="0" applyNumberFormat="1" applyFont="1" applyFill="1" applyBorder="1" applyAlignment="1">
      <alignment horizontal="left" vertical="top" wrapText="1"/>
    </xf>
    <xf numFmtId="44" fontId="2" fillId="4" borderId="2" xfId="0" applyNumberFormat="1" applyFont="1" applyFill="1" applyBorder="1" applyAlignment="1">
      <alignment horizontal="left" vertical="top" wrapText="1"/>
    </xf>
    <xf numFmtId="44" fontId="7" fillId="4" borderId="20" xfId="0" applyNumberFormat="1" applyFont="1" applyFill="1" applyBorder="1" applyAlignment="1">
      <alignment vertical="top" wrapText="1"/>
    </xf>
    <xf numFmtId="14" fontId="3" fillId="4" borderId="1" xfId="0" applyNumberFormat="1" applyFont="1" applyFill="1" applyBorder="1" applyAlignment="1">
      <alignment vertical="top" wrapText="1"/>
    </xf>
    <xf numFmtId="44" fontId="7" fillId="4" borderId="23" xfId="0" applyNumberFormat="1" applyFont="1" applyFill="1" applyBorder="1" applyAlignment="1">
      <alignment vertical="top" wrapText="1"/>
    </xf>
    <xf numFmtId="44" fontId="5" fillId="6" borderId="26" xfId="0" applyNumberFormat="1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 wrapText="1"/>
    </xf>
    <xf numFmtId="44" fontId="0" fillId="2" borderId="42" xfId="0" applyNumberFormat="1" applyFill="1" applyBorder="1" applyAlignment="1">
      <alignment horizontal="center" vertical="top" wrapText="1"/>
    </xf>
    <xf numFmtId="44" fontId="0" fillId="2" borderId="3" xfId="0" applyNumberFormat="1" applyFill="1" applyBorder="1" applyAlignment="1">
      <alignment horizontal="center" vertical="top" wrapText="1"/>
    </xf>
    <xf numFmtId="14" fontId="0" fillId="2" borderId="33" xfId="0" applyNumberFormat="1" applyFill="1" applyBorder="1" applyAlignment="1">
      <alignment horizontal="right" vertical="top" wrapText="1"/>
    </xf>
    <xf numFmtId="14" fontId="0" fillId="2" borderId="39" xfId="0" applyNumberFormat="1" applyFill="1" applyBorder="1" applyAlignment="1">
      <alignment horizontal="right" vertical="top" wrapText="1"/>
    </xf>
    <xf numFmtId="44" fontId="0" fillId="2" borderId="33" xfId="0" applyNumberFormat="1" applyFill="1" applyBorder="1" applyAlignment="1">
      <alignment horizontal="left" vertical="top" wrapText="1"/>
    </xf>
    <xf numFmtId="44" fontId="0" fillId="2" borderId="39" xfId="0" applyNumberFormat="1" applyFill="1" applyBorder="1" applyAlignment="1">
      <alignment horizontal="left" vertical="top" wrapText="1"/>
    </xf>
    <xf numFmtId="14" fontId="3" fillId="2" borderId="38" xfId="0" applyNumberFormat="1" applyFont="1" applyFill="1" applyBorder="1" applyAlignment="1">
      <alignment horizontal="center" vertical="top" wrapText="1"/>
    </xf>
    <xf numFmtId="14" fontId="3" fillId="2" borderId="41" xfId="0" applyNumberFormat="1" applyFont="1" applyFill="1" applyBorder="1" applyAlignment="1">
      <alignment horizontal="center" vertical="top" wrapText="1"/>
    </xf>
    <xf numFmtId="0" fontId="2" fillId="2" borderId="33" xfId="0" applyFont="1" applyFill="1" applyBorder="1" applyAlignment="1">
      <alignment horizontal="left" vertical="top" wrapText="1"/>
    </xf>
    <xf numFmtId="0" fontId="2" fillId="2" borderId="39" xfId="0" applyFont="1" applyFill="1" applyBorder="1" applyAlignment="1">
      <alignment horizontal="left" vertical="top" wrapText="1"/>
    </xf>
    <xf numFmtId="44" fontId="4" fillId="2" borderId="35" xfId="0" applyNumberFormat="1" applyFont="1" applyFill="1" applyBorder="1" applyAlignment="1">
      <alignment horizontal="left" vertical="top" wrapText="1"/>
    </xf>
    <xf numFmtId="44" fontId="4" fillId="2" borderId="40" xfId="0" applyNumberFormat="1" applyFont="1" applyFill="1" applyBorder="1" applyAlignment="1">
      <alignment horizontal="left" vertical="top" wrapText="1"/>
    </xf>
    <xf numFmtId="44" fontId="4" fillId="2" borderId="35" xfId="0" applyNumberFormat="1" applyFont="1" applyFill="1" applyBorder="1" applyAlignment="1">
      <alignment horizontal="center" vertical="top" wrapText="1"/>
    </xf>
    <xf numFmtId="44" fontId="4" fillId="2" borderId="40" xfId="0" applyNumberFormat="1" applyFont="1" applyFill="1" applyBorder="1" applyAlignment="1">
      <alignment horizontal="center" vertical="top" wrapText="1"/>
    </xf>
    <xf numFmtId="0" fontId="1" fillId="6" borderId="6" xfId="0" applyFont="1" applyFill="1" applyBorder="1" applyAlignment="1">
      <alignment horizontal="left" vertical="top" wrapText="1"/>
    </xf>
    <xf numFmtId="0" fontId="1" fillId="6" borderId="9" xfId="0" applyFont="1" applyFill="1" applyBorder="1" applyAlignment="1">
      <alignment horizontal="left" vertical="top" wrapText="1"/>
    </xf>
    <xf numFmtId="0" fontId="1" fillId="6" borderId="3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1" fillId="3" borderId="9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2" borderId="31" xfId="0" applyFont="1" applyFill="1" applyBorder="1" applyAlignment="1">
      <alignment horizontal="left" vertical="top" wrapText="1"/>
    </xf>
    <xf numFmtId="0" fontId="1" fillId="2" borderId="32" xfId="0" applyFont="1" applyFill="1" applyBorder="1" applyAlignment="1">
      <alignment horizontal="left" vertical="top" wrapText="1"/>
    </xf>
    <xf numFmtId="0" fontId="1" fillId="2" borderId="42" xfId="0" applyFont="1" applyFill="1" applyBorder="1" applyAlignment="1">
      <alignment horizontal="left" vertical="top" wrapText="1"/>
    </xf>
    <xf numFmtId="0" fontId="1" fillId="2" borderId="33" xfId="0" applyFont="1" applyFill="1" applyBorder="1" applyAlignment="1">
      <alignment horizontal="left" vertical="top" wrapText="1"/>
    </xf>
    <xf numFmtId="0" fontId="1" fillId="2" borderId="39" xfId="0" applyFont="1" applyFill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3399"/>
      <color rgb="FFFED6F1"/>
      <color rgb="FF87F781"/>
      <color rgb="FFFFEE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D5F7D-1F5A-4F46-9A74-668396603607}">
  <sheetPr>
    <pageSetUpPr fitToPage="1"/>
  </sheetPr>
  <dimension ref="A1:Q16"/>
  <sheetViews>
    <sheetView tabSelected="1" zoomScale="85" zoomScaleNormal="85" workbookViewId="0">
      <selection activeCell="L6" sqref="L6"/>
    </sheetView>
  </sheetViews>
  <sheetFormatPr defaultRowHeight="15" x14ac:dyDescent="0.25"/>
  <cols>
    <col min="1" max="1" width="31.5703125" style="3" customWidth="1"/>
    <col min="2" max="2" width="12.5703125" style="2" customWidth="1"/>
    <col min="3" max="3" width="12.140625" style="2" customWidth="1"/>
    <col min="4" max="4" width="46.28515625" customWidth="1"/>
    <col min="5" max="5" width="16.5703125" bestFit="1" customWidth="1"/>
    <col min="6" max="6" width="16.28515625" customWidth="1"/>
    <col min="7" max="7" width="47.28515625" customWidth="1"/>
    <col min="8" max="8" width="14.7109375" style="1" bestFit="1" customWidth="1"/>
    <col min="9" max="11" width="14.7109375" style="4" customWidth="1"/>
    <col min="12" max="12" width="27.7109375" style="12" customWidth="1"/>
    <col min="13" max="13" width="24.85546875" style="1" customWidth="1"/>
    <col min="14" max="14" width="30.28515625" style="1" customWidth="1"/>
    <col min="15" max="15" width="34.85546875" style="1" bestFit="1" customWidth="1"/>
    <col min="16" max="16" width="14.42578125" style="4" bestFit="1" customWidth="1"/>
    <col min="17" max="17" width="27.7109375" style="12" customWidth="1"/>
  </cols>
  <sheetData>
    <row r="1" spans="1:17" s="9" customFormat="1" ht="45.75" thickBot="1" x14ac:dyDescent="0.3">
      <c r="A1" s="7" t="s">
        <v>37</v>
      </c>
      <c r="B1" s="8" t="s">
        <v>38</v>
      </c>
      <c r="C1" s="8" t="s">
        <v>39</v>
      </c>
      <c r="D1" s="8" t="s">
        <v>48</v>
      </c>
      <c r="E1" s="8" t="s">
        <v>50</v>
      </c>
      <c r="F1" s="10" t="s">
        <v>60</v>
      </c>
      <c r="G1" s="10" t="s">
        <v>49</v>
      </c>
      <c r="H1" s="13" t="s">
        <v>51</v>
      </c>
      <c r="I1" s="5" t="s">
        <v>52</v>
      </c>
      <c r="J1" s="15" t="s">
        <v>59</v>
      </c>
      <c r="K1" s="15" t="s">
        <v>79</v>
      </c>
      <c r="L1" s="14" t="s">
        <v>55</v>
      </c>
      <c r="M1" s="11" t="s">
        <v>36</v>
      </c>
      <c r="N1" s="5" t="s">
        <v>35</v>
      </c>
      <c r="O1" s="5" t="s">
        <v>34</v>
      </c>
      <c r="P1" s="6" t="s">
        <v>33</v>
      </c>
      <c r="Q1" s="81" t="s">
        <v>69</v>
      </c>
    </row>
    <row r="2" spans="1:17" s="97" customFormat="1" ht="47.25" customHeight="1" x14ac:dyDescent="0.25">
      <c r="A2" s="152" t="s">
        <v>32</v>
      </c>
      <c r="B2" s="86" t="s">
        <v>40</v>
      </c>
      <c r="C2" s="86" t="s">
        <v>43</v>
      </c>
      <c r="D2" s="87" t="s">
        <v>27</v>
      </c>
      <c r="E2" s="87" t="s">
        <v>26</v>
      </c>
      <c r="F2" s="87"/>
      <c r="G2" s="88" t="s">
        <v>25</v>
      </c>
      <c r="H2" s="89">
        <v>77897</v>
      </c>
      <c r="I2" s="90">
        <v>77897</v>
      </c>
      <c r="J2" s="91">
        <v>77897</v>
      </c>
      <c r="K2" s="91">
        <v>36600</v>
      </c>
      <c r="L2" s="136">
        <v>77897</v>
      </c>
      <c r="M2" s="92" t="s">
        <v>18</v>
      </c>
      <c r="N2" s="93">
        <v>46112</v>
      </c>
      <c r="O2" s="94" t="s">
        <v>83</v>
      </c>
      <c r="P2" s="95">
        <v>45580</v>
      </c>
      <c r="Q2" s="96" t="s">
        <v>70</v>
      </c>
    </row>
    <row r="3" spans="1:17" s="97" customFormat="1" ht="47.25" customHeight="1" x14ac:dyDescent="0.25">
      <c r="A3" s="153"/>
      <c r="B3" s="98" t="s">
        <v>40</v>
      </c>
      <c r="C3" s="98" t="s">
        <v>54</v>
      </c>
      <c r="D3" s="99" t="s">
        <v>30</v>
      </c>
      <c r="E3" s="99" t="s">
        <v>31</v>
      </c>
      <c r="F3" s="99"/>
      <c r="G3" s="100" t="s">
        <v>30</v>
      </c>
      <c r="H3" s="101">
        <v>10172</v>
      </c>
      <c r="I3" s="102">
        <v>10172</v>
      </c>
      <c r="J3" s="103">
        <v>10172</v>
      </c>
      <c r="K3" s="103">
        <v>4575</v>
      </c>
      <c r="L3" s="104">
        <v>10172</v>
      </c>
      <c r="M3" s="105" t="s">
        <v>18</v>
      </c>
      <c r="N3" s="106">
        <v>46112</v>
      </c>
      <c r="O3" s="107" t="s">
        <v>85</v>
      </c>
      <c r="P3" s="108">
        <v>45252</v>
      </c>
      <c r="Q3" s="109" t="s">
        <v>71</v>
      </c>
    </row>
    <row r="4" spans="1:17" s="97" customFormat="1" ht="47.25" customHeight="1" x14ac:dyDescent="0.25">
      <c r="A4" s="153"/>
      <c r="B4" s="98" t="s">
        <v>40</v>
      </c>
      <c r="C4" s="69" t="s">
        <v>42</v>
      </c>
      <c r="D4" s="70" t="s">
        <v>28</v>
      </c>
      <c r="E4" s="70" t="s">
        <v>29</v>
      </c>
      <c r="F4" s="70"/>
      <c r="G4" s="71" t="s">
        <v>28</v>
      </c>
      <c r="H4" s="72">
        <v>79922</v>
      </c>
      <c r="I4" s="73">
        <v>79922</v>
      </c>
      <c r="J4" s="74">
        <v>79922</v>
      </c>
      <c r="K4" s="74">
        <f>19243.01+10919</f>
        <v>30162.01</v>
      </c>
      <c r="L4" s="75" t="s">
        <v>56</v>
      </c>
      <c r="M4" s="76" t="s">
        <v>18</v>
      </c>
      <c r="N4" s="85">
        <v>46112</v>
      </c>
      <c r="O4" s="79" t="s">
        <v>53</v>
      </c>
      <c r="P4" s="80"/>
      <c r="Q4" s="133" t="s">
        <v>72</v>
      </c>
    </row>
    <row r="5" spans="1:17" s="97" customFormat="1" ht="63.75" customHeight="1" x14ac:dyDescent="0.25">
      <c r="A5" s="153"/>
      <c r="B5" s="98" t="s">
        <v>40</v>
      </c>
      <c r="C5" s="98" t="s">
        <v>45</v>
      </c>
      <c r="D5" s="99" t="s">
        <v>19</v>
      </c>
      <c r="E5" s="99" t="s">
        <v>20</v>
      </c>
      <c r="F5" s="99"/>
      <c r="G5" s="100" t="s">
        <v>19</v>
      </c>
      <c r="H5" s="101">
        <v>3035</v>
      </c>
      <c r="I5" s="102">
        <v>3035</v>
      </c>
      <c r="J5" s="103">
        <v>3035</v>
      </c>
      <c r="K5" s="103">
        <v>2415.6</v>
      </c>
      <c r="L5" s="104">
        <v>3035</v>
      </c>
      <c r="M5" s="105" t="s">
        <v>18</v>
      </c>
      <c r="N5" s="106">
        <v>46112</v>
      </c>
      <c r="O5" s="107" t="s">
        <v>84</v>
      </c>
      <c r="P5" s="108">
        <v>45351</v>
      </c>
      <c r="Q5" s="109" t="s">
        <v>73</v>
      </c>
    </row>
    <row r="6" spans="1:17" s="97" customFormat="1" ht="47.25" customHeight="1" x14ac:dyDescent="0.25">
      <c r="A6" s="153"/>
      <c r="B6" s="98" t="s">
        <v>40</v>
      </c>
      <c r="C6" s="98" t="s">
        <v>45</v>
      </c>
      <c r="D6" s="99" t="s">
        <v>21</v>
      </c>
      <c r="E6" s="99" t="s">
        <v>22</v>
      </c>
      <c r="F6" s="99"/>
      <c r="G6" s="100" t="s">
        <v>21</v>
      </c>
      <c r="H6" s="101">
        <v>2430</v>
      </c>
      <c r="I6" s="102">
        <v>2430</v>
      </c>
      <c r="J6" s="103">
        <v>2430</v>
      </c>
      <c r="K6" s="103">
        <v>1680</v>
      </c>
      <c r="L6" s="104">
        <v>2430</v>
      </c>
      <c r="M6" s="105" t="s">
        <v>18</v>
      </c>
      <c r="N6" s="106">
        <v>46112</v>
      </c>
      <c r="O6" s="107" t="s">
        <v>83</v>
      </c>
      <c r="P6" s="110">
        <v>45370</v>
      </c>
      <c r="Q6" s="109" t="s">
        <v>74</v>
      </c>
    </row>
    <row r="7" spans="1:17" s="97" customFormat="1" ht="47.25" customHeight="1" x14ac:dyDescent="0.25">
      <c r="A7" s="153"/>
      <c r="B7" s="111" t="s">
        <v>40</v>
      </c>
      <c r="C7" s="111" t="s">
        <v>44</v>
      </c>
      <c r="D7" s="112" t="s">
        <v>23</v>
      </c>
      <c r="E7" s="112" t="s">
        <v>24</v>
      </c>
      <c r="F7" s="112"/>
      <c r="G7" s="113" t="s">
        <v>23</v>
      </c>
      <c r="H7" s="114">
        <v>23147</v>
      </c>
      <c r="I7" s="115">
        <v>23147</v>
      </c>
      <c r="J7" s="116">
        <v>23147</v>
      </c>
      <c r="K7" s="116">
        <v>8450.94</v>
      </c>
      <c r="L7" s="117">
        <v>23147</v>
      </c>
      <c r="M7" s="118" t="s">
        <v>18</v>
      </c>
      <c r="N7" s="106">
        <v>46112</v>
      </c>
      <c r="O7" s="119" t="s">
        <v>83</v>
      </c>
      <c r="P7" s="120">
        <v>45401</v>
      </c>
      <c r="Q7" s="121" t="s">
        <v>87</v>
      </c>
    </row>
    <row r="8" spans="1:17" s="97" customFormat="1" ht="47.25" customHeight="1" thickBot="1" x14ac:dyDescent="0.3">
      <c r="A8" s="154"/>
      <c r="B8" s="122" t="s">
        <v>40</v>
      </c>
      <c r="C8" s="123" t="s">
        <v>80</v>
      </c>
      <c r="D8" s="124" t="s">
        <v>81</v>
      </c>
      <c r="E8" s="124" t="s">
        <v>24</v>
      </c>
      <c r="F8" s="124"/>
      <c r="G8" s="125" t="s">
        <v>86</v>
      </c>
      <c r="H8" s="126">
        <v>6173.2</v>
      </c>
      <c r="I8" s="127">
        <v>6173.2</v>
      </c>
      <c r="J8" s="128">
        <v>6173.2</v>
      </c>
      <c r="K8" s="128">
        <v>6173.2</v>
      </c>
      <c r="L8" s="129" t="s">
        <v>56</v>
      </c>
      <c r="M8" s="130" t="s">
        <v>18</v>
      </c>
      <c r="N8" s="131">
        <v>46112</v>
      </c>
      <c r="O8" s="132" t="s">
        <v>82</v>
      </c>
      <c r="P8" s="134">
        <v>45929</v>
      </c>
      <c r="Q8" s="135" t="s">
        <v>75</v>
      </c>
    </row>
    <row r="9" spans="1:17" s="16" customFormat="1" ht="60.75" customHeight="1" x14ac:dyDescent="0.25">
      <c r="A9" s="155" t="s">
        <v>17</v>
      </c>
      <c r="B9" s="41" t="s">
        <v>41</v>
      </c>
      <c r="C9" s="41" t="s">
        <v>46</v>
      </c>
      <c r="D9" s="42" t="s">
        <v>9</v>
      </c>
      <c r="E9" s="42" t="s">
        <v>16</v>
      </c>
      <c r="F9" s="42" t="s">
        <v>62</v>
      </c>
      <c r="G9" s="43" t="s">
        <v>15</v>
      </c>
      <c r="H9" s="44">
        <v>50000</v>
      </c>
      <c r="I9" s="45">
        <v>50000</v>
      </c>
      <c r="J9" s="46">
        <v>64000</v>
      </c>
      <c r="K9" s="46">
        <v>47133.08</v>
      </c>
      <c r="L9" s="47">
        <v>50000</v>
      </c>
      <c r="M9" s="48" t="s">
        <v>8</v>
      </c>
      <c r="N9" s="49">
        <v>44561</v>
      </c>
      <c r="O9" s="48" t="s">
        <v>12</v>
      </c>
      <c r="P9" s="50"/>
      <c r="Q9" s="84" t="s">
        <v>78</v>
      </c>
    </row>
    <row r="10" spans="1:17" s="16" customFormat="1" ht="60.75" customHeight="1" x14ac:dyDescent="0.25">
      <c r="A10" s="156"/>
      <c r="B10" s="51" t="s">
        <v>41</v>
      </c>
      <c r="C10" s="51" t="s">
        <v>46</v>
      </c>
      <c r="D10" s="52" t="s">
        <v>9</v>
      </c>
      <c r="E10" s="52" t="s">
        <v>14</v>
      </c>
      <c r="F10" s="52" t="s">
        <v>63</v>
      </c>
      <c r="G10" s="53" t="s">
        <v>13</v>
      </c>
      <c r="H10" s="54">
        <v>100000</v>
      </c>
      <c r="I10" s="55">
        <v>100000</v>
      </c>
      <c r="J10" s="56">
        <v>100000</v>
      </c>
      <c r="K10" s="56">
        <v>97865.279999999999</v>
      </c>
      <c r="L10" s="57">
        <v>50000</v>
      </c>
      <c r="M10" s="58" t="s">
        <v>8</v>
      </c>
      <c r="N10" s="59">
        <v>44926</v>
      </c>
      <c r="O10" s="58" t="s">
        <v>12</v>
      </c>
      <c r="P10" s="60"/>
      <c r="Q10" s="82" t="s">
        <v>78</v>
      </c>
    </row>
    <row r="11" spans="1:17" s="16" customFormat="1" ht="60.75" customHeight="1" x14ac:dyDescent="0.25">
      <c r="A11" s="156"/>
      <c r="B11" s="51" t="s">
        <v>41</v>
      </c>
      <c r="C11" s="51" t="s">
        <v>46</v>
      </c>
      <c r="D11" s="52" t="s">
        <v>9</v>
      </c>
      <c r="E11" s="52" t="s">
        <v>11</v>
      </c>
      <c r="F11" s="52" t="s">
        <v>64</v>
      </c>
      <c r="G11" s="53" t="s">
        <v>10</v>
      </c>
      <c r="H11" s="54">
        <v>50000</v>
      </c>
      <c r="I11" s="55">
        <v>50000</v>
      </c>
      <c r="J11" s="56">
        <v>50000</v>
      </c>
      <c r="K11" s="56">
        <v>39325.410000000003</v>
      </c>
      <c r="L11" s="57">
        <v>50000</v>
      </c>
      <c r="M11" s="58" t="s">
        <v>8</v>
      </c>
      <c r="N11" s="59">
        <v>45291</v>
      </c>
      <c r="O11" s="58" t="s">
        <v>12</v>
      </c>
      <c r="P11" s="60"/>
      <c r="Q11" s="82" t="s">
        <v>78</v>
      </c>
    </row>
    <row r="12" spans="1:17" s="16" customFormat="1" ht="60.75" customHeight="1" thickBot="1" x14ac:dyDescent="0.3">
      <c r="A12" s="157"/>
      <c r="B12" s="61" t="s">
        <v>41</v>
      </c>
      <c r="C12" s="61" t="s">
        <v>46</v>
      </c>
      <c r="D12" s="62" t="s">
        <v>9</v>
      </c>
      <c r="E12" s="62" t="s">
        <v>65</v>
      </c>
      <c r="F12" s="62" t="s">
        <v>67</v>
      </c>
      <c r="G12" s="63" t="s">
        <v>66</v>
      </c>
      <c r="H12" s="64">
        <v>100000</v>
      </c>
      <c r="I12" s="65">
        <v>100000</v>
      </c>
      <c r="J12" s="66">
        <v>0</v>
      </c>
      <c r="K12" s="66">
        <v>0</v>
      </c>
      <c r="L12" s="67">
        <v>50000</v>
      </c>
      <c r="M12" s="77" t="s">
        <v>8</v>
      </c>
      <c r="N12" s="78">
        <v>45657</v>
      </c>
      <c r="O12" s="77" t="s">
        <v>12</v>
      </c>
      <c r="P12" s="68"/>
      <c r="Q12" s="83" t="s">
        <v>78</v>
      </c>
    </row>
    <row r="13" spans="1:17" s="16" customFormat="1" ht="63" customHeight="1" x14ac:dyDescent="0.25">
      <c r="A13" s="158" t="s">
        <v>7</v>
      </c>
      <c r="B13" s="17" t="s">
        <v>40</v>
      </c>
      <c r="C13" s="17" t="s">
        <v>47</v>
      </c>
      <c r="D13" s="18" t="s">
        <v>3</v>
      </c>
      <c r="E13" s="18" t="s">
        <v>2</v>
      </c>
      <c r="F13" s="18" t="s">
        <v>61</v>
      </c>
      <c r="G13" s="19" t="s">
        <v>1</v>
      </c>
      <c r="H13" s="20">
        <v>358800</v>
      </c>
      <c r="I13" s="21">
        <v>358800</v>
      </c>
      <c r="J13" s="22">
        <v>485000</v>
      </c>
      <c r="K13" s="22">
        <v>425947.02</v>
      </c>
      <c r="L13" s="23">
        <v>71760</v>
      </c>
      <c r="M13" s="24" t="s">
        <v>0</v>
      </c>
      <c r="N13" s="25">
        <v>46142</v>
      </c>
      <c r="O13" s="24" t="s">
        <v>88</v>
      </c>
      <c r="P13" s="26"/>
      <c r="Q13" s="84" t="s">
        <v>76</v>
      </c>
    </row>
    <row r="14" spans="1:17" s="16" customFormat="1" ht="63" customHeight="1" x14ac:dyDescent="0.25">
      <c r="A14" s="159"/>
      <c r="B14" s="27" t="s">
        <v>40</v>
      </c>
      <c r="C14" s="27" t="s">
        <v>43</v>
      </c>
      <c r="D14" s="28" t="s">
        <v>6</v>
      </c>
      <c r="E14" s="28" t="s">
        <v>5</v>
      </c>
      <c r="F14" s="28" t="s">
        <v>68</v>
      </c>
      <c r="G14" s="29" t="s">
        <v>4</v>
      </c>
      <c r="H14" s="30">
        <v>750000</v>
      </c>
      <c r="I14" s="31">
        <v>750000</v>
      </c>
      <c r="J14" s="32">
        <v>1050000</v>
      </c>
      <c r="K14" s="32">
        <v>102510.28</v>
      </c>
      <c r="L14" s="33">
        <v>150000</v>
      </c>
      <c r="M14" s="34" t="s">
        <v>0</v>
      </c>
      <c r="N14" s="35">
        <v>46387</v>
      </c>
      <c r="O14" s="34" t="s">
        <v>89</v>
      </c>
      <c r="P14" s="36"/>
      <c r="Q14" s="82" t="s">
        <v>77</v>
      </c>
    </row>
    <row r="15" spans="1:17" s="16" customFormat="1" ht="63.75" customHeight="1" x14ac:dyDescent="0.25">
      <c r="A15" s="160"/>
      <c r="B15" s="161" t="s">
        <v>40</v>
      </c>
      <c r="C15" s="161" t="s">
        <v>57</v>
      </c>
      <c r="D15" s="146" t="str">
        <f>UPPER(D13)</f>
        <v>PIANO PER ASILI NIDO E SCUOLE DELL’INFANZIA E SERVIZI DI EDUCAZIONE E CURA PER LA PRIMA INFANZIA</v>
      </c>
      <c r="E15" s="146" t="s">
        <v>58</v>
      </c>
      <c r="F15" s="146" t="s">
        <v>90</v>
      </c>
      <c r="G15" s="29" t="s">
        <v>91</v>
      </c>
      <c r="H15" s="30">
        <v>5400000</v>
      </c>
      <c r="I15" s="31">
        <v>5400000</v>
      </c>
      <c r="J15" s="148">
        <f>H15+H16</f>
        <v>5940000</v>
      </c>
      <c r="K15" s="150">
        <v>0</v>
      </c>
      <c r="L15" s="33">
        <f>192813.88+347186.12</f>
        <v>540000</v>
      </c>
      <c r="M15" s="138" t="s">
        <v>0</v>
      </c>
      <c r="N15" s="140">
        <v>46203</v>
      </c>
      <c r="O15" s="142" t="s">
        <v>92</v>
      </c>
      <c r="P15" s="144"/>
      <c r="Q15" s="82"/>
    </row>
    <row r="16" spans="1:17" s="16" customFormat="1" ht="63.75" customHeight="1" thickBot="1" x14ac:dyDescent="0.3">
      <c r="A16" s="137"/>
      <c r="B16" s="162"/>
      <c r="C16" s="162"/>
      <c r="D16" s="147"/>
      <c r="E16" s="147"/>
      <c r="F16" s="147"/>
      <c r="G16" s="37" t="s">
        <v>93</v>
      </c>
      <c r="H16" s="38">
        <v>540000</v>
      </c>
      <c r="I16" s="39">
        <v>540000</v>
      </c>
      <c r="J16" s="149"/>
      <c r="K16" s="151"/>
      <c r="L16" s="40">
        <v>0</v>
      </c>
      <c r="M16" s="139"/>
      <c r="N16" s="141"/>
      <c r="O16" s="143"/>
      <c r="P16" s="145"/>
      <c r="Q16" s="82"/>
    </row>
  </sheetData>
  <sortState xmlns:xlrd2="http://schemas.microsoft.com/office/spreadsheetml/2017/richdata2" ref="B2:P8">
    <sortCondition ref="C2:C8"/>
  </sortState>
  <mergeCells count="14">
    <mergeCell ref="A2:A8"/>
    <mergeCell ref="A9:A12"/>
    <mergeCell ref="A13:A15"/>
    <mergeCell ref="B15:B16"/>
    <mergeCell ref="C15:C16"/>
    <mergeCell ref="M15:M16"/>
    <mergeCell ref="N15:N16"/>
    <mergeCell ref="O15:O16"/>
    <mergeCell ref="P15:P16"/>
    <mergeCell ref="D15:D16"/>
    <mergeCell ref="E15:E16"/>
    <mergeCell ref="F15:F16"/>
    <mergeCell ref="J15:J16"/>
    <mergeCell ref="K15:K16"/>
  </mergeCells>
  <pageMargins left="0.7" right="0.7" top="0.75" bottom="0.75" header="0.3" footer="0.3"/>
  <pageSetup paperSize="9" scale="4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C386-75EC-45FF-AEB6-4674A88B1E46}">
  <dimension ref="A1"/>
  <sheetViews>
    <sheetView topLeftCell="A88" zoomScale="40" zoomScaleNormal="40" workbookViewId="0">
      <selection activeCell="AR37" sqref="AR37"/>
    </sheetView>
  </sheetViews>
  <sheetFormatPr defaultRowHeight="15" x14ac:dyDescent="0.25"/>
  <cols>
    <col min="3" max="3" width="3.28515625" customWidth="1"/>
    <col min="7" max="18" width="4.85546875" customWidth="1"/>
    <col min="22" max="22" width="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 (2)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Rodolfi</dc:creator>
  <cp:lastModifiedBy>NADIA RODOLFI</cp:lastModifiedBy>
  <dcterms:created xsi:type="dcterms:W3CDTF">2023-02-02T12:28:31Z</dcterms:created>
  <dcterms:modified xsi:type="dcterms:W3CDTF">2025-04-01T13:37:11Z</dcterms:modified>
</cp:coreProperties>
</file>